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Petty Cash\Contract Bureau\Purchasing\OP Contracts\OP36200 Pesticides-Herbicides for LI\2 Procurement &amp; Evaluation\Final IFB and Revisions\"/>
    </mc:Choice>
  </mc:AlternateContent>
  <xr:revisionPtr revIDLastSave="0" documentId="13_ncr:1_{33DC8137-EF73-4131-98B5-31F34279A7C9}" xr6:coauthVersionLast="47" xr6:coauthVersionMax="47" xr10:uidLastSave="{00000000-0000-0000-0000-000000000000}"/>
  <bookViews>
    <workbookView xWindow="28680" yWindow="-120" windowWidth="29040" windowHeight="15720" xr2:uid="{3F94D052-22CA-4494-BDB9-177082D98888}"/>
  </bookViews>
  <sheets>
    <sheet name="EPA Items" sheetId="1" r:id="rId1"/>
  </sheets>
  <definedNames>
    <definedName name="_xlnm.Print_Titles" localSheetId="0">'EPA Items'!$5:$5</definedName>
    <definedName name="Z_23865D52_597C_4EF2_8A0A_82EDEB55E104_.wvu.PrintTitles" localSheetId="0" hidden="1">'EPA Items'!$5:$5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H41" i="1" s="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I7" i="1"/>
  <c r="A7" i="1"/>
</calcChain>
</file>

<file path=xl/sharedStrings.xml><?xml version="1.0" encoding="utf-8"?>
<sst xmlns="http://schemas.openxmlformats.org/spreadsheetml/2006/main" count="170" uniqueCount="152">
  <si>
    <t>Important Instructions to Bidders</t>
  </si>
  <si>
    <t xml:space="preserve">Bidders may not modify or change this Bid Form.  Doing so may render the bid non-responsive and may result in it being eliminated from further evaluation. Any pricing or add-on costs that do not conform to the presentation within will not be evaluated, will be disregarded as extraneous, and will not be considered.
Method of Award is based on the lowest Total Price per item  from a responsive and responsible bidder.  The figures shown below represent OPRHP’s best estimate, included for bidding purposes. OPRHP guarantees no minimum or maximum quantities.   Payment to awarded contractor will reflect only items received.  All ancillary costs must be included in rates bid.  To submit a bid, please enter your price(s) below, being mindful of any required mathematical extensions (e.g. multiplied by quantities/frequency, etc.).  All figures must be rounded to two decimal places.  
→   Bidders must be authorized distributors for items they bid on.   
→   Substitutions will NOT be accepted for Items that include EPA Registration Numbers.   
→   Where indicated, Include a copy of the label, EPA Registration Number or a web link to label information for generic products.   
→   Unless otherwise indicated, maximum case size for liquid products is 5 gallons per case.
→   Unless otherwise indicated, maximum 50 pounds per bag.
Complete yellow shaded cells only.  To bid on an item, enter the "Bid Price" according to the unit of measure listed (per case, per bottle, per lb, per gallon, per jug, etc).  If you chose not to bid on an item, please check the box  under "Select if No Bid."  </t>
  </si>
  <si>
    <t>Substitutions will NOT be Accepted for any of the Items Listed Below</t>
  </si>
  <si>
    <t>Item Number</t>
  </si>
  <si>
    <t>Select if No Bid</t>
  </si>
  <si>
    <t>Description</t>
  </si>
  <si>
    <t>Active Ingredients</t>
  </si>
  <si>
    <t>EPA Registration Number</t>
  </si>
  <si>
    <t>Total Estimated Quantity</t>
  </si>
  <si>
    <t>Unit of Measure</t>
  </si>
  <si>
    <t>Bid Price Per Item</t>
  </si>
  <si>
    <t>Calculated Total Price</t>
  </si>
  <si>
    <t xml:space="preserve">Drive XLR8 Herbicide </t>
  </si>
  <si>
    <t xml:space="preserve">Quinclorac 18.92% </t>
  </si>
  <si>
    <t>7969-272</t>
  </si>
  <si>
    <t>.5 Gallon
Bottle</t>
  </si>
  <si>
    <t xml:space="preserve">18-0-4 XCU fertilizer w/ Dithiopyr Nitrogen </t>
  </si>
  <si>
    <t>Dithiopyr 0.19%</t>
  </si>
  <si>
    <t>62719-488-90561</t>
  </si>
  <si>
    <t>Ton</t>
  </si>
  <si>
    <t>Mirage Fungicide</t>
  </si>
  <si>
    <t xml:space="preserve">Tebuconazole 21.4%   </t>
  </si>
  <si>
    <t>432-1529</t>
  </si>
  <si>
    <t>2.5 Gallon Jug</t>
  </si>
  <si>
    <t>Dylox 420SL Insecticide</t>
  </si>
  <si>
    <t>Trichlorfon 37.3%</t>
  </si>
  <si>
    <t xml:space="preserve">432-1464 </t>
  </si>
  <si>
    <t>Tartan Stressgard Fungicide</t>
  </si>
  <si>
    <t xml:space="preserve">Triademifon 20.86%  
Trifloxystrobin 4.17% </t>
  </si>
  <si>
    <t>432-1446</t>
  </si>
  <si>
    <t>Interface Fungicide</t>
  </si>
  <si>
    <t>Iprodione 23.1% 
Trifloxystrobin 1.44%</t>
  </si>
  <si>
    <t xml:space="preserve">432-1505  </t>
  </si>
  <si>
    <t>Chipco Signature Xtra Stressgard Fungicide</t>
  </si>
  <si>
    <t xml:space="preserve">Aluminum Tris 60% </t>
  </si>
  <si>
    <t xml:space="preserve">432-1541 </t>
  </si>
  <si>
    <t>5.5 Lb Bottle</t>
  </si>
  <si>
    <t>Acclaim Extra Herbicide</t>
  </si>
  <si>
    <t>Fenaxoprop p ethyl 6.59%</t>
  </si>
  <si>
    <t>432-950</t>
  </si>
  <si>
    <t>Gallon</t>
  </si>
  <si>
    <t>Gordons Speed-Zone Herbicide</t>
  </si>
  <si>
    <t>Carfentrazone-ethyl 0.62%, 2,4-d, 2-ethylhexyl ester 28.57%, mecoprop-p acid 5.88%, dicamba acid 1.71%</t>
  </si>
  <si>
    <t xml:space="preserve">2217-833   </t>
  </si>
  <si>
    <t xml:space="preserve">Union Fungicide  </t>
  </si>
  <si>
    <t>Cyazofamid 5.84%
Azoxystrobin 3.25%</t>
  </si>
  <si>
    <t xml:space="preserve">2217–1049 </t>
  </si>
  <si>
    <t xml:space="preserve">Encartis Fungicide </t>
  </si>
  <si>
    <t>Boscalid, 3-pyridinecarboxamide, 2-chloro-N-(4’-chloro(1,1’-biphenyl)-2-yl)- 2.20%
chlorothalonil (tetrachloroisophthalonitrile) 54.14%</t>
  </si>
  <si>
    <t>7969-348</t>
  </si>
  <si>
    <t>Insignia SC Intrinsic</t>
  </si>
  <si>
    <t xml:space="preserve">Pyraclostrobin 23%. </t>
  </si>
  <si>
    <t>7969-290</t>
  </si>
  <si>
    <t>Pylex Herbicide</t>
  </si>
  <si>
    <t xml:space="preserve">Topramezone 29.7% </t>
  </si>
  <si>
    <t>7969-327</t>
  </si>
  <si>
    <t>4 Fl. Ounce
Bottle</t>
  </si>
  <si>
    <t>Basagran T&amp;O Herbicide</t>
  </si>
  <si>
    <t xml:space="preserve">Sodium salt of bentazon 44% </t>
  </si>
  <si>
    <t>7969-45</t>
  </si>
  <si>
    <t>Pendulum Aquacap Herbicide</t>
  </si>
  <si>
    <t xml:space="preserve">Pendimethalin 38.7%  
1 gal contains 3.8 lbs microencapsulated pendimathalin in an aqueous carrier   </t>
  </si>
  <si>
    <t>241-416</t>
  </si>
  <si>
    <t>Honor Fungicide.</t>
  </si>
  <si>
    <t xml:space="preserve">Pyraclostrobin 16.8% Boscalid 11.2%. </t>
  </si>
  <si>
    <t>7969-255</t>
  </si>
  <si>
    <t>36 Lb. Drum</t>
  </si>
  <si>
    <t>Posterity Fungicide (Syngenta)</t>
  </si>
  <si>
    <t xml:space="preserve">Pydiflumetofen 18.3% </t>
  </si>
  <si>
    <t>100-1600</t>
  </si>
  <si>
    <t>105 Ounce Bottle</t>
  </si>
  <si>
    <t>Posterity XT Fungicide</t>
  </si>
  <si>
    <t xml:space="preserve">Pydiflumetofen: 1.0%, Azoxystrobin. 6.0% 
Propiconazole. 10.1% </t>
  </si>
  <si>
    <t>100-1654</t>
  </si>
  <si>
    <t>Ference Insecticide</t>
  </si>
  <si>
    <t xml:space="preserve">Cyantraniliprole 18.66%  </t>
  </si>
  <si>
    <t>100-1551</t>
  </si>
  <si>
    <t>96 Ounce Bottle</t>
  </si>
  <si>
    <t>Acelepryn Insecticide</t>
  </si>
  <si>
    <t xml:space="preserve">Chlorantraniliprole 18.4%   </t>
  </si>
  <si>
    <t>100-1489</t>
  </si>
  <si>
    <t>.5  Gallon Bottle</t>
  </si>
  <si>
    <t xml:space="preserve">Ascernity (Syngenta) Fungicide </t>
  </si>
  <si>
    <t xml:space="preserve">Benzovindiflupyr 2.24% 
Difenoconazole 7.48% </t>
  </si>
  <si>
    <t>100-1477</t>
  </si>
  <si>
    <t>Primo MAXX Growth Regulator</t>
  </si>
  <si>
    <t xml:space="preserve">Trinexapac-ethyl 11.3%, by Syngenta </t>
  </si>
  <si>
    <t>100-937</t>
  </si>
  <si>
    <t xml:space="preserve">Instrata  Fungicide  </t>
  </si>
  <si>
    <t>Chlorothalonil  29.9%
Propiconazole  4.7%,  Fludioxonil  1.2%</t>
  </si>
  <si>
    <t>100-1231</t>
  </si>
  <si>
    <t>Scimitar Syngenta  Insecticide</t>
  </si>
  <si>
    <t>Lambda-cyhalothrin, phenoxypheny-3, 2-chloro-333-trifluoro-1propenyl, 2,2dimethycyclopropanecarboxylate  9.7%</t>
  </si>
  <si>
    <t>100-1088</t>
  </si>
  <si>
    <t>1 Quart
Bottle</t>
  </si>
  <si>
    <t>Provaunt Insecticide</t>
  </si>
  <si>
    <t>Indoxacarb 20%  Syngenta</t>
  </si>
  <si>
    <t>100-1636</t>
  </si>
  <si>
    <t>72 Ounce Bottle</t>
  </si>
  <si>
    <t>Tenacity Herbicide</t>
  </si>
  <si>
    <t xml:space="preserve">Mesotrione 40% </t>
  </si>
  <si>
    <t>100-1267</t>
  </si>
  <si>
    <t xml:space="preserve">Subdue Maxx Fungicide </t>
  </si>
  <si>
    <t>Mefenoxam 22%  - 10 Gallon Container (LinkPak) is Acceptable for this Item</t>
  </si>
  <si>
    <t>100-796</t>
  </si>
  <si>
    <t>10 Gallon Container</t>
  </si>
  <si>
    <t>Briskway Fungicide</t>
  </si>
  <si>
    <t xml:space="preserve">Azoxystrobin 18.2%, Difenoconazole   11.4% </t>
  </si>
  <si>
    <t>100-1433</t>
  </si>
  <si>
    <t>Secure Action Fungicide</t>
  </si>
  <si>
    <t xml:space="preserve">Fluazinam 40.0% Acibenzolar 0.6% </t>
  </si>
  <si>
    <t xml:space="preserve">100-1633 </t>
  </si>
  <si>
    <t xml:space="preserve">Secure Fungicide </t>
  </si>
  <si>
    <t>Fluazinam 40.0%</t>
  </si>
  <si>
    <t>71512-20-100</t>
  </si>
  <si>
    <t xml:space="preserve">Affirm WDG Fungicide  </t>
  </si>
  <si>
    <t xml:space="preserve">Polyoxin D Zinc Salt 11.3% </t>
  </si>
  <si>
    <t xml:space="preserve"> 68173-3-1001</t>
  </si>
  <si>
    <t>2.4 Lb.  Bag</t>
  </si>
  <si>
    <t xml:space="preserve">Fore fungicide </t>
  </si>
  <si>
    <t xml:space="preserve">Mancozeb: A coordination product of zinc ion and manganese ethylene 80% bisdithiocarbamate -  In which the ingredients are: 16% Manganese++, 2% Zinc++, 62% Ethylene bisdithiocarbamate ion (C4 H6 N2 S4) </t>
  </si>
  <si>
    <t>62719-388</t>
  </si>
  <si>
    <t>6 Lb. Bag</t>
  </si>
  <si>
    <t>Matchpoint Insecticide</t>
  </si>
  <si>
    <t>Spinosad (a mixture of spinosyn A and spinosyn D) 36%</t>
  </si>
  <si>
    <t>62719-523</t>
  </si>
  <si>
    <t>4 Lb. Bottle</t>
  </si>
  <si>
    <t xml:space="preserve">Serata Fungicide </t>
  </si>
  <si>
    <t>Picarbutrazox 20.28%</t>
  </si>
  <si>
    <t>8033-138-279</t>
  </si>
  <si>
    <t>35 oz. Bag</t>
  </si>
  <si>
    <t>Maxtima Fungicide</t>
  </si>
  <si>
    <t>Mefentrifluconazole 34.93%</t>
  </si>
  <si>
    <t>7969-404</t>
  </si>
  <si>
    <t>Total Price Bid EPA Items</t>
  </si>
  <si>
    <t>Bidder Certification</t>
  </si>
  <si>
    <t xml:space="preserve">By completing this bid form, the Bidder certifies that it has carefully examined the bidding and contract documents, has a full understanding of ORRHP’s requirements, and agrees to perform this contract and to provide all goods and / or services, labor, material and equipment necessary for this contract at the bid price offered, if so awarded.  </t>
  </si>
  <si>
    <t>Company Name</t>
  </si>
  <si>
    <t>Doing Business As</t>
  </si>
  <si>
    <t>SFS ID Number</t>
  </si>
  <si>
    <t>Mailing Address</t>
  </si>
  <si>
    <t>City</t>
  </si>
  <si>
    <t>State</t>
  </si>
  <si>
    <t>Zip Code</t>
  </si>
  <si>
    <t>Name of Official Submitting Bid</t>
  </si>
  <si>
    <t>Title</t>
  </si>
  <si>
    <t>Email Address</t>
  </si>
  <si>
    <t>Telephone Number</t>
  </si>
  <si>
    <r>
      <t>Sign Here</t>
    </r>
    <r>
      <rPr>
        <b/>
        <sz val="20"/>
        <color theme="1"/>
        <rFont val="Arial"/>
        <family val="2"/>
      </rPr>
      <t xml:space="preserve"> </t>
    </r>
    <r>
      <rPr>
        <b/>
        <sz val="20"/>
        <color theme="1"/>
        <rFont val="Wingdings"/>
        <charset val="2"/>
      </rPr>
      <t>F</t>
    </r>
  </si>
  <si>
    <t>Signature</t>
  </si>
  <si>
    <t>Date</t>
  </si>
  <si>
    <t>Bidder Certification Signature MUST be completed in ink.  Electronic Signatures will not be accepted.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</si>
</sst>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4" x14ac:knownFonts="1">
    <font>
      <sz val="11"/>
      <color theme="1"/>
      <name val="Calibri"/>
      <family val="2"/>
      <scheme val="minor"/>
    </font>
    <font>
      <sz val="11"/>
      <color theme="1"/>
      <name val="Calibri"/>
      <family val="2"/>
      <scheme val="minor"/>
    </font>
    <font>
      <b/>
      <sz val="18"/>
      <color theme="0"/>
      <name val="Arial"/>
      <family val="2"/>
    </font>
    <font>
      <sz val="11"/>
      <color theme="1"/>
      <name val="Arial"/>
      <family val="2"/>
    </font>
    <font>
      <b/>
      <sz val="14"/>
      <color theme="0"/>
      <name val="Arial"/>
      <family val="2"/>
    </font>
    <font>
      <b/>
      <sz val="10"/>
      <color theme="0"/>
      <name val="Arial"/>
      <family val="2"/>
    </font>
    <font>
      <sz val="10"/>
      <name val="Arial"/>
      <family val="2"/>
    </font>
    <font>
      <sz val="11"/>
      <name val="Arial"/>
      <family val="2"/>
    </font>
    <font>
      <b/>
      <sz val="16"/>
      <color theme="0"/>
      <name val="Arial"/>
      <family val="2"/>
    </font>
    <font>
      <sz val="16"/>
      <name val="Arial"/>
      <family val="2"/>
    </font>
    <font>
      <b/>
      <sz val="11"/>
      <color theme="1"/>
      <name val="Arial"/>
      <family val="2"/>
    </font>
    <font>
      <b/>
      <sz val="20"/>
      <color theme="1"/>
      <name val="Arial"/>
      <family val="2"/>
    </font>
    <font>
      <b/>
      <sz val="20"/>
      <color theme="1"/>
      <name val="Wingdings"/>
      <charset val="2"/>
    </font>
    <font>
      <b/>
      <sz val="11"/>
      <color theme="0"/>
      <name val="Arial"/>
      <family val="2"/>
    </font>
  </fonts>
  <fills count="6">
    <fill>
      <patternFill patternType="none"/>
    </fill>
    <fill>
      <patternFill patternType="gray125"/>
    </fill>
    <fill>
      <patternFill patternType="solid">
        <fgColor theme="9" tint="-0.249977111117893"/>
        <bgColor indexed="64"/>
      </patternFill>
    </fill>
    <fill>
      <patternFill patternType="solid">
        <fgColor rgb="FFC00000"/>
        <bgColor indexed="64"/>
      </patternFill>
    </fill>
    <fill>
      <patternFill patternType="solid">
        <fgColor theme="9" tint="-0.499984740745262"/>
        <bgColor indexed="64"/>
      </patternFill>
    </fill>
    <fill>
      <patternFill patternType="solid">
        <fgColor rgb="FFFF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0" fillId="0" borderId="0" xfId="0" applyAlignment="1">
      <alignment vertical="center"/>
    </xf>
    <xf numFmtId="0" fontId="5" fillId="4" borderId="1" xfId="0" applyFont="1" applyFill="1" applyBorder="1" applyAlignment="1">
      <alignment horizontal="center" wrapText="1"/>
    </xf>
    <xf numFmtId="0" fontId="5" fillId="4" borderId="1" xfId="0" applyFont="1" applyFill="1" applyBorder="1" applyAlignment="1">
      <alignment horizontal="center" vertical="center" wrapText="1"/>
    </xf>
    <xf numFmtId="0" fontId="0" fillId="0" borderId="0" xfId="0" applyAlignment="1">
      <alignment horizontal="center" wrapText="1"/>
    </xf>
    <xf numFmtId="0" fontId="6" fillId="0" borderId="1" xfId="0" applyFont="1" applyBorder="1" applyAlignment="1">
      <alignment horizontal="center" vertical="center"/>
    </xf>
    <xf numFmtId="0" fontId="6" fillId="5" borderId="1"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6" fillId="0" borderId="1" xfId="0" applyFont="1" applyBorder="1" applyAlignment="1">
      <alignment vertical="center" wrapText="1"/>
    </xf>
    <xf numFmtId="0" fontId="6" fillId="0" borderId="1" xfId="0" applyFont="1" applyBorder="1" applyAlignment="1">
      <alignment horizontal="center" vertical="center" wrapText="1"/>
    </xf>
    <xf numFmtId="164" fontId="6" fillId="5" borderId="1" xfId="1" applyNumberFormat="1" applyFont="1" applyFill="1" applyBorder="1" applyAlignment="1" applyProtection="1">
      <alignment vertical="center" wrapText="1"/>
      <protection locked="0"/>
    </xf>
    <xf numFmtId="44" fontId="6" fillId="0" borderId="1" xfId="1" applyFont="1" applyBorder="1" applyAlignment="1" applyProtection="1">
      <alignment vertical="center" wrapText="1"/>
    </xf>
    <xf numFmtId="0" fontId="7" fillId="0" borderId="0" xfId="0" applyFont="1"/>
    <xf numFmtId="0" fontId="8" fillId="4" borderId="1" xfId="0" applyFont="1" applyFill="1" applyBorder="1"/>
    <xf numFmtId="0" fontId="3" fillId="0" borderId="0" xfId="0" applyFont="1"/>
    <xf numFmtId="0" fontId="10" fillId="0" borderId="1" xfId="0" applyFont="1" applyBorder="1"/>
    <xf numFmtId="0" fontId="10" fillId="0" borderId="1" xfId="0" applyFont="1" applyBorder="1" applyAlignment="1">
      <alignment horizontal="center" vertical="center"/>
    </xf>
    <xf numFmtId="0" fontId="3" fillId="5" borderId="1" xfId="0" applyFont="1" applyFill="1" applyBorder="1" applyAlignment="1">
      <alignment horizontal="center"/>
    </xf>
    <xf numFmtId="0" fontId="10" fillId="0" borderId="3" xfId="0" applyFont="1" applyBorder="1" applyAlignment="1">
      <alignment vertical="center" wrapText="1"/>
    </xf>
    <xf numFmtId="0" fontId="10" fillId="0" borderId="4" xfId="0" applyFont="1" applyBorder="1" applyAlignment="1">
      <alignment horizontal="center" vertical="center" wrapText="1"/>
    </xf>
    <xf numFmtId="0" fontId="3" fillId="0" borderId="4" xfId="0" applyFont="1" applyBorder="1"/>
    <xf numFmtId="0" fontId="3" fillId="0" borderId="3" xfId="0" applyFont="1" applyBorder="1"/>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3" fillId="0" borderId="9" xfId="0" applyFont="1" applyBorder="1" applyAlignment="1">
      <alignment horizontal="center" vertical="top"/>
    </xf>
    <xf numFmtId="0" fontId="3" fillId="5" borderId="6" xfId="0" applyFont="1" applyFill="1" applyBorder="1" applyProtection="1">
      <protection locked="0"/>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5" xfId="0" applyFont="1" applyBorder="1" applyAlignment="1">
      <alignment horizontal="left" vertical="top" wrapText="1"/>
    </xf>
    <xf numFmtId="0" fontId="2" fillId="2" borderId="1" xfId="0" applyFont="1" applyFill="1" applyBorder="1" applyAlignment="1">
      <alignment horizontal="center"/>
    </xf>
    <xf numFmtId="0" fontId="3" fillId="0" borderId="1" xfId="0"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8" fillId="4" borderId="4" xfId="0" applyFont="1" applyFill="1" applyBorder="1" applyAlignment="1">
      <alignment horizontal="right"/>
    </xf>
    <xf numFmtId="44" fontId="9" fillId="0" borderId="2" xfId="0" applyNumberFormat="1" applyFont="1" applyBorder="1" applyAlignment="1">
      <alignment horizontal="center"/>
    </xf>
    <xf numFmtId="44" fontId="9" fillId="0" borderId="5" xfId="0" applyNumberFormat="1" applyFont="1" applyBorder="1" applyAlignment="1">
      <alignment horizontal="center"/>
    </xf>
    <xf numFmtId="0" fontId="10" fillId="0" borderId="2" xfId="0" applyFont="1" applyBorder="1" applyAlignment="1">
      <alignment horizontal="center"/>
    </xf>
    <xf numFmtId="0" fontId="10" fillId="0" borderId="5" xfId="0" applyFont="1" applyBorder="1" applyAlignment="1">
      <alignment horizontal="center"/>
    </xf>
    <xf numFmtId="0" fontId="10" fillId="0" borderId="3" xfId="0" applyFont="1" applyBorder="1" applyAlignment="1">
      <alignment horizontal="center"/>
    </xf>
    <xf numFmtId="0" fontId="3" fillId="5" borderId="2" xfId="0" applyFont="1" applyFill="1" applyBorder="1" applyAlignment="1" applyProtection="1">
      <alignment horizontal="center"/>
      <protection locked="0"/>
    </xf>
    <xf numFmtId="0" fontId="3" fillId="5" borderId="3" xfId="0" applyFont="1" applyFill="1" applyBorder="1" applyAlignment="1" applyProtection="1">
      <alignment horizontal="center"/>
      <protection locked="0"/>
    </xf>
    <xf numFmtId="0" fontId="3" fillId="5" borderId="5" xfId="0" applyFont="1" applyFill="1" applyBorder="1" applyAlignment="1" applyProtection="1">
      <alignment horizontal="center"/>
      <protection locked="0"/>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3" fillId="5" borderId="2" xfId="0" applyFont="1" applyFill="1" applyBorder="1" applyAlignment="1">
      <alignment horizontal="center"/>
    </xf>
    <xf numFmtId="0" fontId="3" fillId="5" borderId="5" xfId="0" applyFont="1" applyFill="1" applyBorder="1" applyAlignment="1">
      <alignment horizontal="center"/>
    </xf>
    <xf numFmtId="0" fontId="3" fillId="5" borderId="3" xfId="0" applyFont="1" applyFill="1" applyBorder="1" applyAlignment="1">
      <alignment horizontal="center"/>
    </xf>
    <xf numFmtId="0" fontId="10" fillId="0" borderId="3" xfId="0" applyFont="1" applyBorder="1" applyAlignment="1">
      <alignment horizontal="center" vertical="center"/>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5" xfId="0" applyFont="1" applyFill="1" applyBorder="1" applyAlignment="1">
      <alignment horizontal="center" vertical="center"/>
    </xf>
  </cellXfs>
  <cellStyles count="2">
    <cellStyle name="Currency" xfId="1" builtinId="4"/>
    <cellStyle name="Normal" xfId="0" builtinId="0"/>
  </cellStyles>
  <dxfs count="1">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4EC10-0500-432F-B748-5FB7FFF4CB45}">
  <sheetPr>
    <pageSetUpPr fitToPage="1"/>
  </sheetPr>
  <dimension ref="A1:K53"/>
  <sheetViews>
    <sheetView showGridLines="0" tabSelected="1" view="pageLayout" zoomScale="60" zoomScaleNormal="70" zoomScaleSheetLayoutView="70" zoomScalePageLayoutView="60" workbookViewId="0">
      <selection sqref="A1:I1"/>
    </sheetView>
  </sheetViews>
  <sheetFormatPr defaultRowHeight="15" x14ac:dyDescent="0.25"/>
  <cols>
    <col min="3" max="3" width="22.42578125" customWidth="1"/>
    <col min="4" max="4" width="39.42578125" customWidth="1"/>
    <col min="5" max="5" width="19.5703125" customWidth="1"/>
    <col min="6" max="6" width="10.140625" customWidth="1"/>
    <col min="7" max="7" width="13" customWidth="1"/>
    <col min="8" max="8" width="11" bestFit="1" customWidth="1"/>
    <col min="9" max="9" width="14.85546875" customWidth="1"/>
    <col min="11" max="11" width="8.7109375" hidden="1" customWidth="1"/>
  </cols>
  <sheetData>
    <row r="1" spans="1:11" ht="23.25" x14ac:dyDescent="0.35">
      <c r="A1" s="28" t="s">
        <v>0</v>
      </c>
      <c r="B1" s="28"/>
      <c r="C1" s="28"/>
      <c r="D1" s="28"/>
      <c r="E1" s="28"/>
      <c r="F1" s="28"/>
      <c r="G1" s="28"/>
      <c r="H1" s="28"/>
      <c r="I1" s="28"/>
    </row>
    <row r="2" spans="1:11" s="1" customFormat="1" ht="14.45" customHeight="1" x14ac:dyDescent="0.25">
      <c r="A2" s="29" t="s">
        <v>1</v>
      </c>
      <c r="B2" s="29"/>
      <c r="C2" s="29"/>
      <c r="D2" s="29"/>
      <c r="E2" s="29"/>
      <c r="F2" s="29"/>
      <c r="G2" s="29"/>
      <c r="H2" s="29"/>
      <c r="I2" s="29"/>
    </row>
    <row r="3" spans="1:11" s="1" customFormat="1" ht="209.45" customHeight="1" x14ac:dyDescent="0.25">
      <c r="A3" s="29"/>
      <c r="B3" s="29"/>
      <c r="C3" s="29"/>
      <c r="D3" s="29"/>
      <c r="E3" s="29"/>
      <c r="F3" s="29"/>
      <c r="G3" s="29"/>
      <c r="H3" s="29"/>
      <c r="I3" s="29"/>
    </row>
    <row r="4" spans="1:11" ht="22.5" customHeight="1" x14ac:dyDescent="0.25">
      <c r="A4" s="30" t="s">
        <v>2</v>
      </c>
      <c r="B4" s="31"/>
      <c r="C4" s="31"/>
      <c r="D4" s="31"/>
      <c r="E4" s="31"/>
      <c r="F4" s="31"/>
      <c r="G4" s="31"/>
      <c r="H4" s="31"/>
      <c r="I4" s="31"/>
    </row>
    <row r="5" spans="1:11" s="4" customFormat="1" ht="39" x14ac:dyDescent="0.25">
      <c r="A5" s="2" t="s">
        <v>3</v>
      </c>
      <c r="B5" s="2" t="s">
        <v>4</v>
      </c>
      <c r="C5" s="2" t="s">
        <v>5</v>
      </c>
      <c r="D5" s="2" t="s">
        <v>6</v>
      </c>
      <c r="E5" s="3" t="s">
        <v>7</v>
      </c>
      <c r="F5" s="2" t="s">
        <v>8</v>
      </c>
      <c r="G5" s="2" t="s">
        <v>9</v>
      </c>
      <c r="H5" s="2" t="s">
        <v>10</v>
      </c>
      <c r="I5" s="2" t="s">
        <v>11</v>
      </c>
      <c r="K5" s="4" t="b">
        <v>1</v>
      </c>
    </row>
    <row r="6" spans="1:11" ht="30" customHeight="1" x14ac:dyDescent="0.25">
      <c r="A6" s="5">
        <v>1</v>
      </c>
      <c r="B6" s="6" t="b">
        <v>0</v>
      </c>
      <c r="C6" s="7" t="s">
        <v>12</v>
      </c>
      <c r="D6" s="7" t="s">
        <v>13</v>
      </c>
      <c r="E6" s="8" t="s">
        <v>14</v>
      </c>
      <c r="F6" s="8">
        <v>10</v>
      </c>
      <c r="G6" s="8" t="s">
        <v>15</v>
      </c>
      <c r="H6" s="9"/>
      <c r="I6" s="10">
        <f t="shared" ref="I6:I16" si="0">ROUND(H6*F6, 2)</f>
        <v>0</v>
      </c>
      <c r="K6" t="b">
        <v>0</v>
      </c>
    </row>
    <row r="7" spans="1:11" ht="30" customHeight="1" x14ac:dyDescent="0.25">
      <c r="A7" s="5">
        <f>A6+1</f>
        <v>2</v>
      </c>
      <c r="B7" s="6" t="b">
        <v>0</v>
      </c>
      <c r="C7" s="7" t="s">
        <v>16</v>
      </c>
      <c r="D7" s="7" t="s">
        <v>17</v>
      </c>
      <c r="E7" s="8" t="s">
        <v>18</v>
      </c>
      <c r="F7" s="8">
        <v>9</v>
      </c>
      <c r="G7" s="8" t="s">
        <v>19</v>
      </c>
      <c r="H7" s="9"/>
      <c r="I7" s="10">
        <f t="shared" si="0"/>
        <v>0</v>
      </c>
      <c r="K7" t="b">
        <v>0</v>
      </c>
    </row>
    <row r="8" spans="1:11" ht="30" customHeight="1" x14ac:dyDescent="0.25">
      <c r="A8" s="5">
        <f t="shared" ref="A8:A40" si="1">A7+1</f>
        <v>3</v>
      </c>
      <c r="B8" s="6" t="b">
        <v>0</v>
      </c>
      <c r="C8" s="7" t="s">
        <v>20</v>
      </c>
      <c r="D8" s="7" t="s">
        <v>21</v>
      </c>
      <c r="E8" s="8" t="s">
        <v>22</v>
      </c>
      <c r="F8" s="8">
        <v>35</v>
      </c>
      <c r="G8" s="8" t="s">
        <v>23</v>
      </c>
      <c r="H8" s="9"/>
      <c r="I8" s="10">
        <f t="shared" si="0"/>
        <v>0</v>
      </c>
      <c r="K8" t="b">
        <v>0</v>
      </c>
    </row>
    <row r="9" spans="1:11" ht="30" customHeight="1" x14ac:dyDescent="0.25">
      <c r="A9" s="5">
        <f t="shared" si="1"/>
        <v>4</v>
      </c>
      <c r="B9" s="6" t="b">
        <v>0</v>
      </c>
      <c r="C9" s="7" t="s">
        <v>24</v>
      </c>
      <c r="D9" s="7" t="s">
        <v>25</v>
      </c>
      <c r="E9" s="8" t="s">
        <v>26</v>
      </c>
      <c r="F9" s="8">
        <v>90</v>
      </c>
      <c r="G9" s="8" t="s">
        <v>23</v>
      </c>
      <c r="H9" s="9"/>
      <c r="I9" s="10">
        <f t="shared" si="0"/>
        <v>0</v>
      </c>
      <c r="K9" t="b">
        <v>0</v>
      </c>
    </row>
    <row r="10" spans="1:11" ht="30" customHeight="1" x14ac:dyDescent="0.25">
      <c r="A10" s="5">
        <f t="shared" si="1"/>
        <v>5</v>
      </c>
      <c r="B10" s="6" t="b">
        <v>0</v>
      </c>
      <c r="C10" s="7" t="s">
        <v>27</v>
      </c>
      <c r="D10" s="7" t="s">
        <v>28</v>
      </c>
      <c r="E10" s="8" t="s">
        <v>29</v>
      </c>
      <c r="F10" s="8">
        <v>85</v>
      </c>
      <c r="G10" s="8" t="s">
        <v>23</v>
      </c>
      <c r="H10" s="9"/>
      <c r="I10" s="10">
        <f t="shared" si="0"/>
        <v>0</v>
      </c>
      <c r="K10" t="b">
        <v>0</v>
      </c>
    </row>
    <row r="11" spans="1:11" ht="30" customHeight="1" x14ac:dyDescent="0.25">
      <c r="A11" s="5">
        <f t="shared" si="1"/>
        <v>6</v>
      </c>
      <c r="B11" s="6" t="b">
        <v>0</v>
      </c>
      <c r="C11" s="7" t="s">
        <v>30</v>
      </c>
      <c r="D11" s="7" t="s">
        <v>31</v>
      </c>
      <c r="E11" s="8" t="s">
        <v>32</v>
      </c>
      <c r="F11" s="8">
        <v>35</v>
      </c>
      <c r="G11" s="8" t="s">
        <v>23</v>
      </c>
      <c r="H11" s="9"/>
      <c r="I11" s="10">
        <f t="shared" si="0"/>
        <v>0</v>
      </c>
      <c r="K11" t="b">
        <v>0</v>
      </c>
    </row>
    <row r="12" spans="1:11" ht="30" customHeight="1" x14ac:dyDescent="0.25">
      <c r="A12" s="5">
        <f t="shared" si="1"/>
        <v>7</v>
      </c>
      <c r="B12" s="6" t="b">
        <v>0</v>
      </c>
      <c r="C12" s="7" t="s">
        <v>33</v>
      </c>
      <c r="D12" s="7" t="s">
        <v>34</v>
      </c>
      <c r="E12" s="8" t="s">
        <v>35</v>
      </c>
      <c r="F12" s="8">
        <v>388</v>
      </c>
      <c r="G12" s="8" t="s">
        <v>36</v>
      </c>
      <c r="H12" s="9"/>
      <c r="I12" s="10">
        <f t="shared" si="0"/>
        <v>0</v>
      </c>
      <c r="K12" t="b">
        <v>0</v>
      </c>
    </row>
    <row r="13" spans="1:11" ht="30" customHeight="1" x14ac:dyDescent="0.25">
      <c r="A13" s="5">
        <f t="shared" si="1"/>
        <v>8</v>
      </c>
      <c r="B13" s="6" t="b">
        <v>0</v>
      </c>
      <c r="C13" s="7" t="s">
        <v>37</v>
      </c>
      <c r="D13" s="7" t="s">
        <v>38</v>
      </c>
      <c r="E13" s="8" t="s">
        <v>39</v>
      </c>
      <c r="F13" s="8">
        <v>16</v>
      </c>
      <c r="G13" s="8" t="s">
        <v>40</v>
      </c>
      <c r="H13" s="9"/>
      <c r="I13" s="10">
        <f t="shared" si="0"/>
        <v>0</v>
      </c>
      <c r="K13" t="b">
        <v>0</v>
      </c>
    </row>
    <row r="14" spans="1:11" ht="38.25" x14ac:dyDescent="0.25">
      <c r="A14" s="5">
        <f t="shared" si="1"/>
        <v>9</v>
      </c>
      <c r="B14" s="6" t="b">
        <v>0</v>
      </c>
      <c r="C14" s="7" t="s">
        <v>41</v>
      </c>
      <c r="D14" s="7" t="s">
        <v>42</v>
      </c>
      <c r="E14" s="8" t="s">
        <v>43</v>
      </c>
      <c r="F14" s="8">
        <v>85</v>
      </c>
      <c r="G14" s="8" t="s">
        <v>23</v>
      </c>
      <c r="H14" s="9"/>
      <c r="I14" s="10">
        <f t="shared" si="0"/>
        <v>0</v>
      </c>
      <c r="K14" t="b">
        <v>0</v>
      </c>
    </row>
    <row r="15" spans="1:11" ht="30" customHeight="1" x14ac:dyDescent="0.25">
      <c r="A15" s="5">
        <f t="shared" si="1"/>
        <v>10</v>
      </c>
      <c r="B15" s="6" t="b">
        <v>0</v>
      </c>
      <c r="C15" s="7" t="s">
        <v>44</v>
      </c>
      <c r="D15" s="7" t="s">
        <v>45</v>
      </c>
      <c r="E15" s="8" t="s">
        <v>46</v>
      </c>
      <c r="F15" s="8">
        <v>215</v>
      </c>
      <c r="G15" s="8" t="s">
        <v>23</v>
      </c>
      <c r="H15" s="9"/>
      <c r="I15" s="10">
        <f t="shared" si="0"/>
        <v>0</v>
      </c>
      <c r="K15" t="b">
        <v>0</v>
      </c>
    </row>
    <row r="16" spans="1:11" ht="51" x14ac:dyDescent="0.25">
      <c r="A16" s="5">
        <f t="shared" si="1"/>
        <v>11</v>
      </c>
      <c r="B16" s="6" t="b">
        <v>0</v>
      </c>
      <c r="C16" s="7" t="s">
        <v>47</v>
      </c>
      <c r="D16" s="7" t="s">
        <v>48</v>
      </c>
      <c r="E16" s="8" t="s">
        <v>49</v>
      </c>
      <c r="F16" s="8">
        <v>135</v>
      </c>
      <c r="G16" s="8" t="s">
        <v>23</v>
      </c>
      <c r="H16" s="9"/>
      <c r="I16" s="10">
        <f t="shared" si="0"/>
        <v>0</v>
      </c>
      <c r="K16" t="b">
        <v>0</v>
      </c>
    </row>
    <row r="17" spans="1:11" ht="30" customHeight="1" x14ac:dyDescent="0.25">
      <c r="A17" s="5">
        <f t="shared" si="1"/>
        <v>12</v>
      </c>
      <c r="B17" s="6" t="b">
        <v>0</v>
      </c>
      <c r="C17" s="7" t="s">
        <v>50</v>
      </c>
      <c r="D17" s="7" t="s">
        <v>51</v>
      </c>
      <c r="E17" s="8" t="s">
        <v>52</v>
      </c>
      <c r="F17" s="8">
        <v>50</v>
      </c>
      <c r="G17" s="8" t="s">
        <v>40</v>
      </c>
      <c r="H17" s="9"/>
      <c r="I17" s="10">
        <f>ROUND(H17*F17, 2)</f>
        <v>0</v>
      </c>
      <c r="K17" t="b">
        <v>0</v>
      </c>
    </row>
    <row r="18" spans="1:11" ht="30" customHeight="1" x14ac:dyDescent="0.25">
      <c r="A18" s="5">
        <f t="shared" si="1"/>
        <v>13</v>
      </c>
      <c r="B18" s="6" t="b">
        <v>0</v>
      </c>
      <c r="C18" s="7" t="s">
        <v>53</v>
      </c>
      <c r="D18" s="7" t="s">
        <v>54</v>
      </c>
      <c r="E18" s="8" t="s">
        <v>55</v>
      </c>
      <c r="F18" s="8">
        <v>25</v>
      </c>
      <c r="G18" s="8" t="s">
        <v>56</v>
      </c>
      <c r="H18" s="9"/>
      <c r="I18" s="10">
        <f t="shared" ref="I18:I27" si="2">ROUND(H18*F18, 2)</f>
        <v>0</v>
      </c>
      <c r="K18" t="b">
        <v>0</v>
      </c>
    </row>
    <row r="19" spans="1:11" ht="30" customHeight="1" x14ac:dyDescent="0.25">
      <c r="A19" s="5">
        <f t="shared" si="1"/>
        <v>14</v>
      </c>
      <c r="B19" s="6" t="b">
        <v>0</v>
      </c>
      <c r="C19" s="7" t="s">
        <v>57</v>
      </c>
      <c r="D19" s="7" t="s">
        <v>58</v>
      </c>
      <c r="E19" s="8" t="s">
        <v>59</v>
      </c>
      <c r="F19" s="8">
        <v>8</v>
      </c>
      <c r="G19" s="8" t="s">
        <v>40</v>
      </c>
      <c r="H19" s="9"/>
      <c r="I19" s="10">
        <f t="shared" si="2"/>
        <v>0</v>
      </c>
      <c r="K19" t="b">
        <v>0</v>
      </c>
    </row>
    <row r="20" spans="1:11" ht="38.25" x14ac:dyDescent="0.25">
      <c r="A20" s="5">
        <f t="shared" si="1"/>
        <v>15</v>
      </c>
      <c r="B20" s="6" t="b">
        <v>0</v>
      </c>
      <c r="C20" s="7" t="s">
        <v>60</v>
      </c>
      <c r="D20" s="7" t="s">
        <v>61</v>
      </c>
      <c r="E20" s="8" t="s">
        <v>62</v>
      </c>
      <c r="F20" s="8">
        <v>60</v>
      </c>
      <c r="G20" s="8" t="s">
        <v>40</v>
      </c>
      <c r="H20" s="9"/>
      <c r="I20" s="10">
        <f t="shared" si="2"/>
        <v>0</v>
      </c>
      <c r="K20" t="b">
        <v>0</v>
      </c>
    </row>
    <row r="21" spans="1:11" ht="30.95" customHeight="1" x14ac:dyDescent="0.25">
      <c r="A21" s="5">
        <f t="shared" si="1"/>
        <v>16</v>
      </c>
      <c r="B21" s="6" t="b">
        <v>0</v>
      </c>
      <c r="C21" s="7" t="s">
        <v>63</v>
      </c>
      <c r="D21" s="7" t="s">
        <v>64</v>
      </c>
      <c r="E21" s="8" t="s">
        <v>65</v>
      </c>
      <c r="F21" s="8">
        <v>4</v>
      </c>
      <c r="G21" s="8" t="s">
        <v>66</v>
      </c>
      <c r="H21" s="9"/>
      <c r="I21" s="10">
        <f t="shared" si="2"/>
        <v>0</v>
      </c>
      <c r="K21" t="b">
        <v>0</v>
      </c>
    </row>
    <row r="22" spans="1:11" ht="30.95" customHeight="1" x14ac:dyDescent="0.25">
      <c r="A22" s="5">
        <f t="shared" si="1"/>
        <v>17</v>
      </c>
      <c r="B22" s="6" t="b">
        <v>0</v>
      </c>
      <c r="C22" s="7" t="s">
        <v>67</v>
      </c>
      <c r="D22" s="7" t="s">
        <v>68</v>
      </c>
      <c r="E22" s="8" t="s">
        <v>69</v>
      </c>
      <c r="F22" s="8">
        <v>50</v>
      </c>
      <c r="G22" s="8" t="s">
        <v>70</v>
      </c>
      <c r="H22" s="9"/>
      <c r="I22" s="10">
        <f t="shared" si="2"/>
        <v>0</v>
      </c>
      <c r="K22" t="b">
        <v>0</v>
      </c>
    </row>
    <row r="23" spans="1:11" ht="30.95" customHeight="1" x14ac:dyDescent="0.25">
      <c r="A23" s="5">
        <f t="shared" si="1"/>
        <v>18</v>
      </c>
      <c r="B23" s="6" t="b">
        <v>0</v>
      </c>
      <c r="C23" s="7" t="s">
        <v>71</v>
      </c>
      <c r="D23" s="7" t="s">
        <v>72</v>
      </c>
      <c r="E23" s="8" t="s">
        <v>73</v>
      </c>
      <c r="F23" s="8">
        <v>55</v>
      </c>
      <c r="G23" s="8" t="s">
        <v>40</v>
      </c>
      <c r="H23" s="9"/>
      <c r="I23" s="10">
        <f t="shared" si="2"/>
        <v>0</v>
      </c>
      <c r="K23" t="b">
        <v>0</v>
      </c>
    </row>
    <row r="24" spans="1:11" ht="30.95" customHeight="1" x14ac:dyDescent="0.25">
      <c r="A24" s="5">
        <f t="shared" si="1"/>
        <v>19</v>
      </c>
      <c r="B24" s="6" t="b">
        <v>0</v>
      </c>
      <c r="C24" s="7" t="s">
        <v>74</v>
      </c>
      <c r="D24" s="7" t="s">
        <v>75</v>
      </c>
      <c r="E24" s="8" t="s">
        <v>76</v>
      </c>
      <c r="F24" s="8">
        <v>21</v>
      </c>
      <c r="G24" s="8" t="s">
        <v>77</v>
      </c>
      <c r="H24" s="9"/>
      <c r="I24" s="10">
        <f t="shared" si="2"/>
        <v>0</v>
      </c>
      <c r="K24" t="b">
        <v>0</v>
      </c>
    </row>
    <row r="25" spans="1:11" ht="30.95" customHeight="1" x14ac:dyDescent="0.25">
      <c r="A25" s="5">
        <f t="shared" si="1"/>
        <v>20</v>
      </c>
      <c r="B25" s="6" t="b">
        <v>0</v>
      </c>
      <c r="C25" s="7" t="s">
        <v>78</v>
      </c>
      <c r="D25" s="7" t="s">
        <v>79</v>
      </c>
      <c r="E25" s="8" t="s">
        <v>80</v>
      </c>
      <c r="F25" s="8">
        <v>43</v>
      </c>
      <c r="G25" s="8" t="s">
        <v>81</v>
      </c>
      <c r="H25" s="9"/>
      <c r="I25" s="10">
        <f t="shared" si="2"/>
        <v>0</v>
      </c>
      <c r="K25" t="b">
        <v>0</v>
      </c>
    </row>
    <row r="26" spans="1:11" ht="30.95" customHeight="1" x14ac:dyDescent="0.25">
      <c r="A26" s="5">
        <f t="shared" si="1"/>
        <v>21</v>
      </c>
      <c r="B26" s="6" t="b">
        <v>0</v>
      </c>
      <c r="C26" s="7" t="s">
        <v>82</v>
      </c>
      <c r="D26" s="7" t="s">
        <v>83</v>
      </c>
      <c r="E26" s="8" t="s">
        <v>84</v>
      </c>
      <c r="F26" s="8">
        <v>20</v>
      </c>
      <c r="G26" s="8" t="s">
        <v>40</v>
      </c>
      <c r="H26" s="9"/>
      <c r="I26" s="10">
        <f t="shared" si="2"/>
        <v>0</v>
      </c>
      <c r="K26" t="b">
        <v>0</v>
      </c>
    </row>
    <row r="27" spans="1:11" ht="30.95" customHeight="1" x14ac:dyDescent="0.25">
      <c r="A27" s="5">
        <f t="shared" si="1"/>
        <v>22</v>
      </c>
      <c r="B27" s="6" t="b">
        <v>0</v>
      </c>
      <c r="C27" s="7" t="s">
        <v>85</v>
      </c>
      <c r="D27" s="7" t="s">
        <v>86</v>
      </c>
      <c r="E27" s="8" t="s">
        <v>87</v>
      </c>
      <c r="F27" s="8">
        <v>5</v>
      </c>
      <c r="G27" s="8" t="s">
        <v>40</v>
      </c>
      <c r="H27" s="9"/>
      <c r="I27" s="10">
        <f t="shared" si="2"/>
        <v>0</v>
      </c>
      <c r="K27" t="b">
        <v>0</v>
      </c>
    </row>
    <row r="28" spans="1:11" ht="30.95" customHeight="1" x14ac:dyDescent="0.25">
      <c r="A28" s="5">
        <f t="shared" si="1"/>
        <v>23</v>
      </c>
      <c r="B28" s="6" t="b">
        <v>0</v>
      </c>
      <c r="C28" s="7" t="s">
        <v>88</v>
      </c>
      <c r="D28" s="7" t="s">
        <v>89</v>
      </c>
      <c r="E28" s="8" t="s">
        <v>90</v>
      </c>
      <c r="F28" s="8">
        <v>35</v>
      </c>
      <c r="G28" s="8" t="s">
        <v>23</v>
      </c>
      <c r="H28" s="9"/>
      <c r="I28" s="10">
        <f>ROUND(H28*F28, 2)</f>
        <v>0</v>
      </c>
      <c r="K28" t="b">
        <v>0</v>
      </c>
    </row>
    <row r="29" spans="1:11" ht="38.25" x14ac:dyDescent="0.25">
      <c r="A29" s="5">
        <f t="shared" si="1"/>
        <v>24</v>
      </c>
      <c r="B29" s="6" t="b">
        <v>0</v>
      </c>
      <c r="C29" s="7" t="s">
        <v>91</v>
      </c>
      <c r="D29" s="7" t="s">
        <v>92</v>
      </c>
      <c r="E29" s="8" t="s">
        <v>93</v>
      </c>
      <c r="F29" s="8">
        <v>30</v>
      </c>
      <c r="G29" s="8" t="s">
        <v>94</v>
      </c>
      <c r="H29" s="9"/>
      <c r="I29" s="10">
        <f t="shared" ref="I29:I38" si="3">ROUND(H29*F29, 2)</f>
        <v>0</v>
      </c>
      <c r="K29" t="b">
        <v>0</v>
      </c>
    </row>
    <row r="30" spans="1:11" ht="30.95" customHeight="1" x14ac:dyDescent="0.25">
      <c r="A30" s="5">
        <f t="shared" si="1"/>
        <v>25</v>
      </c>
      <c r="B30" s="6" t="b">
        <v>0</v>
      </c>
      <c r="C30" s="7" t="s">
        <v>95</v>
      </c>
      <c r="D30" s="7" t="s">
        <v>96</v>
      </c>
      <c r="E30" s="8" t="s">
        <v>97</v>
      </c>
      <c r="F30" s="8">
        <v>22</v>
      </c>
      <c r="G30" s="8" t="s">
        <v>98</v>
      </c>
      <c r="H30" s="9"/>
      <c r="I30" s="10">
        <f t="shared" si="3"/>
        <v>0</v>
      </c>
      <c r="K30" t="b">
        <v>0</v>
      </c>
    </row>
    <row r="31" spans="1:11" ht="30.95" customHeight="1" x14ac:dyDescent="0.25">
      <c r="A31" s="5">
        <f t="shared" si="1"/>
        <v>26</v>
      </c>
      <c r="B31" s="6" t="b">
        <v>0</v>
      </c>
      <c r="C31" s="7" t="s">
        <v>99</v>
      </c>
      <c r="D31" s="7" t="s">
        <v>100</v>
      </c>
      <c r="E31" s="8" t="s">
        <v>101</v>
      </c>
      <c r="F31" s="8">
        <v>16</v>
      </c>
      <c r="G31" s="8" t="s">
        <v>40</v>
      </c>
      <c r="H31" s="9"/>
      <c r="I31" s="10">
        <f t="shared" si="3"/>
        <v>0</v>
      </c>
      <c r="K31" t="b">
        <v>0</v>
      </c>
    </row>
    <row r="32" spans="1:11" ht="30.95" customHeight="1" x14ac:dyDescent="0.25">
      <c r="A32" s="5">
        <f t="shared" si="1"/>
        <v>27</v>
      </c>
      <c r="B32" s="6" t="b">
        <v>0</v>
      </c>
      <c r="C32" s="7" t="s">
        <v>102</v>
      </c>
      <c r="D32" s="7" t="s">
        <v>103</v>
      </c>
      <c r="E32" s="8" t="s">
        <v>104</v>
      </c>
      <c r="F32" s="8">
        <v>21</v>
      </c>
      <c r="G32" s="8" t="s">
        <v>105</v>
      </c>
      <c r="H32" s="9"/>
      <c r="I32" s="10">
        <f t="shared" si="3"/>
        <v>0</v>
      </c>
      <c r="K32" t="b">
        <v>0</v>
      </c>
    </row>
    <row r="33" spans="1:11" ht="30.95" customHeight="1" x14ac:dyDescent="0.25">
      <c r="A33" s="5">
        <f t="shared" si="1"/>
        <v>28</v>
      </c>
      <c r="B33" s="6" t="b">
        <v>0</v>
      </c>
      <c r="C33" s="7" t="s">
        <v>106</v>
      </c>
      <c r="D33" s="7" t="s">
        <v>107</v>
      </c>
      <c r="E33" s="8" t="s">
        <v>108</v>
      </c>
      <c r="F33" s="8">
        <v>33</v>
      </c>
      <c r="G33" s="8" t="s">
        <v>40</v>
      </c>
      <c r="H33" s="9"/>
      <c r="I33" s="10">
        <f t="shared" si="3"/>
        <v>0</v>
      </c>
      <c r="K33" t="b">
        <v>0</v>
      </c>
    </row>
    <row r="34" spans="1:11" ht="30.95" customHeight="1" x14ac:dyDescent="0.25">
      <c r="A34" s="5">
        <f t="shared" si="1"/>
        <v>29</v>
      </c>
      <c r="B34" s="6" t="b">
        <v>0</v>
      </c>
      <c r="C34" s="7" t="s">
        <v>109</v>
      </c>
      <c r="D34" s="7" t="s">
        <v>110</v>
      </c>
      <c r="E34" s="8" t="s">
        <v>111</v>
      </c>
      <c r="F34" s="8">
        <v>30</v>
      </c>
      <c r="G34" s="8" t="s">
        <v>23</v>
      </c>
      <c r="H34" s="9"/>
      <c r="I34" s="10">
        <f t="shared" si="3"/>
        <v>0</v>
      </c>
      <c r="K34" t="b">
        <v>0</v>
      </c>
    </row>
    <row r="35" spans="1:11" ht="30.95" customHeight="1" x14ac:dyDescent="0.25">
      <c r="A35" s="5">
        <f t="shared" si="1"/>
        <v>30</v>
      </c>
      <c r="B35" s="6" t="b">
        <v>0</v>
      </c>
      <c r="C35" s="7" t="s">
        <v>112</v>
      </c>
      <c r="D35" s="7" t="s">
        <v>113</v>
      </c>
      <c r="E35" s="8" t="s">
        <v>114</v>
      </c>
      <c r="F35" s="8">
        <v>110</v>
      </c>
      <c r="G35" s="8" t="s">
        <v>40</v>
      </c>
      <c r="H35" s="9"/>
      <c r="I35" s="10">
        <f t="shared" si="3"/>
        <v>0</v>
      </c>
      <c r="K35" t="b">
        <v>0</v>
      </c>
    </row>
    <row r="36" spans="1:11" ht="30.95" customHeight="1" x14ac:dyDescent="0.25">
      <c r="A36" s="5">
        <f t="shared" si="1"/>
        <v>31</v>
      </c>
      <c r="B36" s="6" t="b">
        <v>0</v>
      </c>
      <c r="C36" s="7" t="s">
        <v>115</v>
      </c>
      <c r="D36" s="7" t="s">
        <v>116</v>
      </c>
      <c r="E36" s="8" t="s">
        <v>117</v>
      </c>
      <c r="F36" s="8">
        <v>123</v>
      </c>
      <c r="G36" s="8" t="s">
        <v>118</v>
      </c>
      <c r="H36" s="9"/>
      <c r="I36" s="10">
        <f t="shared" si="3"/>
        <v>0</v>
      </c>
      <c r="K36" t="b">
        <v>0</v>
      </c>
    </row>
    <row r="37" spans="1:11" ht="76.5" x14ac:dyDescent="0.25">
      <c r="A37" s="5">
        <f t="shared" si="1"/>
        <v>32</v>
      </c>
      <c r="B37" s="6" t="b">
        <v>0</v>
      </c>
      <c r="C37" s="7" t="s">
        <v>119</v>
      </c>
      <c r="D37" s="7" t="s">
        <v>120</v>
      </c>
      <c r="E37" s="8" t="s">
        <v>121</v>
      </c>
      <c r="F37" s="8">
        <v>8</v>
      </c>
      <c r="G37" s="8" t="s">
        <v>122</v>
      </c>
      <c r="H37" s="9"/>
      <c r="I37" s="10">
        <f t="shared" si="3"/>
        <v>0</v>
      </c>
      <c r="K37" t="b">
        <v>0</v>
      </c>
    </row>
    <row r="38" spans="1:11" ht="30.95" customHeight="1" x14ac:dyDescent="0.25">
      <c r="A38" s="5">
        <f t="shared" si="1"/>
        <v>33</v>
      </c>
      <c r="B38" s="6" t="b">
        <v>0</v>
      </c>
      <c r="C38" s="7" t="s">
        <v>123</v>
      </c>
      <c r="D38" s="7" t="s">
        <v>124</v>
      </c>
      <c r="E38" s="8" t="s">
        <v>125</v>
      </c>
      <c r="F38" s="8">
        <v>48</v>
      </c>
      <c r="G38" s="8" t="s">
        <v>126</v>
      </c>
      <c r="H38" s="9"/>
      <c r="I38" s="10">
        <f t="shared" si="3"/>
        <v>0</v>
      </c>
      <c r="K38" t="b">
        <v>0</v>
      </c>
    </row>
    <row r="39" spans="1:11" ht="30.95" customHeight="1" x14ac:dyDescent="0.25">
      <c r="A39" s="5">
        <f t="shared" si="1"/>
        <v>34</v>
      </c>
      <c r="B39" s="6" t="b">
        <v>0</v>
      </c>
      <c r="C39" s="7" t="s">
        <v>127</v>
      </c>
      <c r="D39" s="7" t="s">
        <v>128</v>
      </c>
      <c r="E39" s="8" t="s">
        <v>129</v>
      </c>
      <c r="F39" s="8">
        <v>70</v>
      </c>
      <c r="G39" s="8" t="s">
        <v>130</v>
      </c>
      <c r="H39" s="9"/>
      <c r="I39" s="10">
        <f>ROUND(H39*F39, 2)</f>
        <v>0</v>
      </c>
      <c r="K39" t="b">
        <v>0</v>
      </c>
    </row>
    <row r="40" spans="1:11" ht="30.95" customHeight="1" x14ac:dyDescent="0.25">
      <c r="A40" s="5">
        <f t="shared" si="1"/>
        <v>35</v>
      </c>
      <c r="B40" s="6" t="b">
        <v>0</v>
      </c>
      <c r="C40" s="7" t="s">
        <v>131</v>
      </c>
      <c r="D40" s="7" t="s">
        <v>132</v>
      </c>
      <c r="E40" s="8" t="s">
        <v>133</v>
      </c>
      <c r="F40" s="8">
        <v>85</v>
      </c>
      <c r="G40" s="8" t="s">
        <v>40</v>
      </c>
      <c r="H40" s="9"/>
      <c r="I40" s="10">
        <f>ROUND(H40*F40, 2)</f>
        <v>0</v>
      </c>
      <c r="K40" t="b">
        <v>0</v>
      </c>
    </row>
    <row r="41" spans="1:11" ht="20.25" x14ac:dyDescent="0.3">
      <c r="A41" s="11"/>
      <c r="B41" s="11"/>
      <c r="C41" s="11"/>
      <c r="D41" s="32" t="s">
        <v>134</v>
      </c>
      <c r="E41" s="32"/>
      <c r="F41" s="32"/>
      <c r="G41" s="32"/>
      <c r="H41" s="33">
        <f>SUM(I6:I39)</f>
        <v>0</v>
      </c>
      <c r="I41" s="34"/>
    </row>
    <row r="43" spans="1:11" ht="20.25" x14ac:dyDescent="0.3">
      <c r="A43" s="12" t="s">
        <v>135</v>
      </c>
      <c r="B43" s="12"/>
      <c r="C43" s="12"/>
      <c r="D43" s="12"/>
      <c r="E43" s="12"/>
      <c r="F43" s="12"/>
      <c r="G43" s="12"/>
      <c r="H43" s="12"/>
      <c r="I43" s="12"/>
    </row>
    <row r="44" spans="1:11" s="13" customFormat="1" ht="41.1" customHeight="1" x14ac:dyDescent="0.2">
      <c r="A44" s="25" t="s">
        <v>136</v>
      </c>
      <c r="B44" s="26"/>
      <c r="C44" s="26"/>
      <c r="D44" s="26"/>
      <c r="E44" s="26"/>
      <c r="F44" s="26"/>
      <c r="G44" s="26"/>
      <c r="H44" s="26"/>
      <c r="I44" s="27"/>
    </row>
    <row r="45" spans="1:11" s="13" customFormat="1" x14ac:dyDescent="0.25">
      <c r="A45" s="35" t="s">
        <v>137</v>
      </c>
      <c r="B45" s="37"/>
      <c r="C45" s="37"/>
      <c r="D45" s="36"/>
      <c r="E45" s="35" t="s">
        <v>138</v>
      </c>
      <c r="F45" s="37"/>
      <c r="G45" s="37"/>
      <c r="H45" s="37"/>
      <c r="I45" s="36"/>
    </row>
    <row r="46" spans="1:11" s="13" customFormat="1" ht="19.5" customHeight="1" x14ac:dyDescent="0.2">
      <c r="A46" s="38"/>
      <c r="B46" s="39"/>
      <c r="C46" s="39"/>
      <c r="D46" s="40"/>
      <c r="E46" s="38"/>
      <c r="F46" s="39"/>
      <c r="G46" s="39"/>
      <c r="H46" s="39"/>
      <c r="I46" s="40"/>
    </row>
    <row r="47" spans="1:11" s="13" customFormat="1" ht="14.45" customHeight="1" x14ac:dyDescent="0.25">
      <c r="A47" s="14" t="s">
        <v>139</v>
      </c>
      <c r="B47" s="14"/>
      <c r="C47" s="35" t="s">
        <v>140</v>
      </c>
      <c r="D47" s="37"/>
      <c r="E47" s="36"/>
      <c r="F47" s="41" t="s">
        <v>141</v>
      </c>
      <c r="G47" s="42"/>
      <c r="H47" s="15" t="s">
        <v>142</v>
      </c>
      <c r="I47" s="15" t="s">
        <v>143</v>
      </c>
    </row>
    <row r="48" spans="1:11" s="13" customFormat="1" ht="14.25" x14ac:dyDescent="0.2">
      <c r="A48" s="43"/>
      <c r="B48" s="44"/>
      <c r="C48" s="43"/>
      <c r="D48" s="45"/>
      <c r="E48" s="44"/>
      <c r="F48" s="43"/>
      <c r="G48" s="44"/>
      <c r="H48" s="16"/>
      <c r="I48" s="16"/>
    </row>
    <row r="49" spans="1:9" s="13" customFormat="1" ht="14.45" customHeight="1" x14ac:dyDescent="0.25">
      <c r="A49" s="41" t="s">
        <v>144</v>
      </c>
      <c r="B49" s="46"/>
      <c r="C49" s="42"/>
      <c r="D49" s="15" t="s">
        <v>145</v>
      </c>
      <c r="E49" s="35" t="s">
        <v>146</v>
      </c>
      <c r="F49" s="37"/>
      <c r="G49" s="36"/>
      <c r="H49" s="35" t="s">
        <v>147</v>
      </c>
      <c r="I49" s="36"/>
    </row>
    <row r="50" spans="1:9" s="13" customFormat="1" ht="14.25" x14ac:dyDescent="0.2">
      <c r="A50" s="38"/>
      <c r="B50" s="39"/>
      <c r="C50" s="40"/>
      <c r="D50" s="24"/>
      <c r="E50" s="38"/>
      <c r="F50" s="39"/>
      <c r="G50" s="40"/>
      <c r="H50" s="38"/>
      <c r="I50" s="40"/>
    </row>
    <row r="51" spans="1:9" s="13" customFormat="1" ht="31.5" customHeight="1" x14ac:dyDescent="0.2">
      <c r="A51" s="47" t="s">
        <v>148</v>
      </c>
      <c r="B51" s="48"/>
      <c r="C51" s="17"/>
      <c r="D51" s="17"/>
      <c r="E51" s="18"/>
      <c r="F51" s="19"/>
      <c r="G51" s="20"/>
      <c r="H51" s="20"/>
      <c r="I51" s="19"/>
    </row>
    <row r="52" spans="1:9" s="13" customFormat="1" ht="19.5" customHeight="1" x14ac:dyDescent="0.2">
      <c r="A52" s="21"/>
      <c r="B52" s="22"/>
      <c r="C52" s="23" t="s">
        <v>149</v>
      </c>
      <c r="D52" s="23"/>
      <c r="E52" s="23"/>
      <c r="F52" s="23"/>
      <c r="G52" s="23" t="s">
        <v>150</v>
      </c>
      <c r="H52" s="23"/>
      <c r="I52" s="23"/>
    </row>
    <row r="53" spans="1:9" x14ac:dyDescent="0.25">
      <c r="A53" s="49" t="s">
        <v>151</v>
      </c>
      <c r="B53" s="50"/>
      <c r="C53" s="50"/>
      <c r="D53" s="50"/>
      <c r="E53" s="50"/>
      <c r="F53" s="50"/>
      <c r="G53" s="50"/>
      <c r="H53" s="50"/>
      <c r="I53" s="51"/>
    </row>
  </sheetData>
  <sheetProtection algorithmName="SHA-512" hashValue="xMNGkntUa2IfRhDaNGUgrz9rfx23xms5ocZ83KIoJzfWaje/xHot86i1FggXebMXpBMqWRVJKrtL5cXRXnxedw==" saltValue="lXubLgDfdBMQe5iguxcDUQ==" spinCount="100000" sheet="1" objects="1" scenarios="1"/>
  <mergeCells count="23">
    <mergeCell ref="A50:C50"/>
    <mergeCell ref="E50:G50"/>
    <mergeCell ref="H50:I50"/>
    <mergeCell ref="A51:B51"/>
    <mergeCell ref="A53:I53"/>
    <mergeCell ref="H49:I49"/>
    <mergeCell ref="A45:D45"/>
    <mergeCell ref="E45:I45"/>
    <mergeCell ref="A46:D46"/>
    <mergeCell ref="E46:I46"/>
    <mergeCell ref="C47:E47"/>
    <mergeCell ref="F47:G47"/>
    <mergeCell ref="A48:B48"/>
    <mergeCell ref="C48:E48"/>
    <mergeCell ref="F48:G48"/>
    <mergeCell ref="A49:C49"/>
    <mergeCell ref="E49:G49"/>
    <mergeCell ref="A44:I44"/>
    <mergeCell ref="A1:I1"/>
    <mergeCell ref="A2:I3"/>
    <mergeCell ref="A4:I4"/>
    <mergeCell ref="D41:G41"/>
    <mergeCell ref="H41:I41"/>
  </mergeCells>
  <conditionalFormatting sqref="C6:I40">
    <cfRule type="expression" dxfId="0" priority="1">
      <formula>$B6=TRUE</formula>
    </cfRule>
  </conditionalFormatting>
  <pageMargins left="0.25" right="0.25" top="0.75" bottom="0.75" header="0.3" footer="0.3"/>
  <pageSetup scale="69" fitToHeight="0" orientation="portrait" horizontalDpi="1200" verticalDpi="1200" r:id="rId1"/>
  <headerFooter>
    <oddHeader>&amp;L&amp;G&amp;C&amp;"Arial,Bold"&amp;14Attachment 1B Bid Form - EPA Items&amp;R&amp;"Arial,Bold"&amp;12Herbicides, Fungicides &amp;11and Insecticides
(Pesticides) for NYS Golf Courses 
in Long Island Region 2026 Operating Season</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EPA Items</vt:lpstr>
      <vt:lpstr>'EPA Items'!Print_Titles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Agnieszka (PARKS)</dc:creator>
  <cp:lastModifiedBy>Michael, Agnieszka (PARKS)</cp:lastModifiedBy>
  <cp:lastPrinted>2025-09-17T14:22:47Z</cp:lastPrinted>
  <dcterms:created xsi:type="dcterms:W3CDTF">2025-09-17T13:40:38Z</dcterms:created>
  <dcterms:modified xsi:type="dcterms:W3CDTF">2025-09-17T14:25:38Z</dcterms:modified>
</cp:coreProperties>
</file>